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PA\A-Cat\Measurement form\"/>
    </mc:Choice>
  </mc:AlternateContent>
  <bookViews>
    <workbookView xWindow="240" yWindow="420" windowWidth="27795" windowHeight="1228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4" i="1"/>
  <c r="J19" i="1"/>
  <c r="J18" i="1"/>
  <c r="J17" i="1"/>
  <c r="J16" i="1"/>
  <c r="J13" i="1"/>
  <c r="J12" i="1"/>
  <c r="J20" i="1"/>
</calcChain>
</file>

<file path=xl/sharedStrings.xml><?xml version="1.0" encoding="utf-8"?>
<sst xmlns="http://schemas.openxmlformats.org/spreadsheetml/2006/main" count="56" uniqueCount="55">
  <si>
    <t>Sail Number</t>
  </si>
  <si>
    <t xml:space="preserve">     </t>
  </si>
  <si>
    <t>Sail</t>
  </si>
  <si>
    <t>Measure</t>
  </si>
  <si>
    <t>Luff = A</t>
  </si>
  <si>
    <t>H</t>
  </si>
  <si>
    <t>D</t>
  </si>
  <si>
    <t>J</t>
  </si>
  <si>
    <t>C</t>
  </si>
  <si>
    <t>K</t>
  </si>
  <si>
    <t>F</t>
  </si>
  <si>
    <t>L</t>
  </si>
  <si>
    <t>G</t>
  </si>
  <si>
    <t>M</t>
  </si>
  <si>
    <t>Base = P</t>
  </si>
  <si>
    <t>B</t>
  </si>
  <si>
    <t>E</t>
  </si>
  <si>
    <t>Main Triangle</t>
  </si>
  <si>
    <t>1/2 (A x P)</t>
  </si>
  <si>
    <t>Luff Round</t>
  </si>
  <si>
    <t>2/3 (A x D)</t>
  </si>
  <si>
    <t>Foot Round</t>
  </si>
  <si>
    <t>2/3 (B x E)</t>
  </si>
  <si>
    <t>Roach Area 1</t>
  </si>
  <si>
    <t>1/2 (C x F)</t>
  </si>
  <si>
    <t>Roach Area 2</t>
  </si>
  <si>
    <t>1/2 (H x G)</t>
  </si>
  <si>
    <t>Roach Area 3</t>
  </si>
  <si>
    <t>2/3 (J x K)</t>
  </si>
  <si>
    <t>Roach Area 4</t>
  </si>
  <si>
    <t>2/3 (L x M)</t>
  </si>
  <si>
    <t>Sail Area</t>
  </si>
  <si>
    <t>SA</t>
  </si>
  <si>
    <t>[m2]</t>
  </si>
  <si>
    <t>All measurements are in meters and to three decimal places.</t>
  </si>
  <si>
    <t>Measurer to mark the following on the starboard tack of sail.</t>
  </si>
  <si>
    <t xml:space="preserve"> SA = ***</t>
  </si>
  <si>
    <t>A = ***</t>
  </si>
  <si>
    <t>P = ***</t>
  </si>
  <si>
    <t>Total Rig Area of Mast &amp; Sail cannot exceed 13.94 sqm</t>
  </si>
  <si>
    <t>Date ***</t>
  </si>
  <si>
    <t>Signature ***</t>
  </si>
  <si>
    <t>Sailmakers Name: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</si>
  <si>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</si>
  <si>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</si>
  <si>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</si>
  <si>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</si>
  <si>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</si>
  <si>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</si>
  <si>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* Refer current measurers guidelines when completing form.</t>
  </si>
  <si>
    <t xml:space="preserve"> I declare that I have measured this sail and it complies with all class rules.</t>
  </si>
  <si>
    <t>Sail Button/ Serial No:</t>
  </si>
  <si>
    <t>Foot Area</t>
  </si>
  <si>
    <t>1/2 (B x E)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</si>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</sst>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1" fillId="3" borderId="6" xfId="0" applyNumberFormat="1" applyFont="1" applyFill="1" applyBorder="1" applyAlignment="1" applyProtection="1">
      <alignment horizontal="center" vertical="top"/>
    </xf>
    <xf numFmtId="164" fontId="1" fillId="3" borderId="10" xfId="0" applyNumberFormat="1" applyFont="1" applyFill="1" applyBorder="1" applyAlignment="1" applyProtection="1">
      <alignment horizontal="center" vertical="top"/>
    </xf>
    <xf numFmtId="164" fontId="1" fillId="3" borderId="13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Protection="1">
      <protection locked="0"/>
    </xf>
    <xf numFmtId="0" fontId="0" fillId="0" borderId="26" xfId="0" applyBorder="1" applyProtection="1"/>
    <xf numFmtId="0" fontId="1" fillId="0" borderId="27" xfId="0" applyFont="1" applyBorder="1" applyAlignment="1" applyProtection="1">
      <alignment vertical="top"/>
    </xf>
    <xf numFmtId="0" fontId="0" fillId="0" borderId="13" xfId="0" applyBorder="1" applyProtection="1"/>
    <xf numFmtId="0" fontId="0" fillId="0" borderId="28" xfId="0" applyBorder="1" applyProtection="1"/>
    <xf numFmtId="0" fontId="1" fillId="0" borderId="0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0" fillId="0" borderId="29" xfId="0" applyBorder="1" applyProtection="1"/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8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vertical="top"/>
    </xf>
    <xf numFmtId="0" fontId="1" fillId="3" borderId="16" xfId="0" applyFont="1" applyFill="1" applyBorder="1" applyAlignment="1" applyProtection="1">
      <alignment horizontal="center" vertical="top" wrapText="1"/>
    </xf>
    <xf numFmtId="0" fontId="1" fillId="3" borderId="17" xfId="0" applyFont="1" applyFill="1" applyBorder="1" applyAlignment="1" applyProtection="1">
      <alignment horizontal="center" vertical="top"/>
    </xf>
    <xf numFmtId="0" fontId="1" fillId="3" borderId="9" xfId="0" applyFont="1" applyFill="1" applyBorder="1" applyAlignment="1" applyProtection="1">
      <alignment vertical="top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top"/>
    </xf>
    <xf numFmtId="0" fontId="1" fillId="3" borderId="21" xfId="0" applyFont="1" applyFill="1" applyBorder="1" applyAlignment="1" applyProtection="1">
      <alignment vertical="top"/>
    </xf>
    <xf numFmtId="0" fontId="4" fillId="2" borderId="18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 vertical="top"/>
    </xf>
    <xf numFmtId="164" fontId="4" fillId="0" borderId="22" xfId="0" applyNumberFormat="1" applyFont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0" fillId="0" borderId="0" xfId="0" applyBorder="1" applyProtection="1"/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1" fillId="0" borderId="23" xfId="0" applyFont="1" applyBorder="1" applyAlignment="1" applyProtection="1">
      <alignment vertical="top"/>
    </xf>
    <xf numFmtId="0" fontId="2" fillId="0" borderId="14" xfId="0" applyFont="1" applyFill="1" applyBorder="1" applyAlignment="1" applyProtection="1">
      <alignment vertical="top"/>
    </xf>
    <xf numFmtId="0" fontId="1" fillId="0" borderId="24" xfId="0" applyFont="1" applyFill="1" applyBorder="1" applyAlignment="1" applyProtection="1">
      <alignment vertical="top"/>
    </xf>
    <xf numFmtId="0" fontId="1" fillId="0" borderId="3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7" xfId="0" applyFont="1" applyFill="1" applyBorder="1" applyAlignment="1" applyProtection="1">
      <alignment vertical="top"/>
    </xf>
    <xf numFmtId="0" fontId="2" fillId="0" borderId="16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16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17" xfId="0" applyFont="1" applyFill="1" applyBorder="1" applyAlignment="1" applyProtection="1">
      <alignment horizontal="center" vertical="top"/>
    </xf>
    <xf numFmtId="0" fontId="2" fillId="0" borderId="18" xfId="0" applyFont="1" applyFill="1" applyBorder="1" applyAlignment="1" applyProtection="1">
      <alignment vertical="top"/>
    </xf>
    <xf numFmtId="0" fontId="6" fillId="0" borderId="22" xfId="0" applyFont="1" applyFill="1" applyBorder="1" applyAlignment="1" applyProtection="1">
      <alignment vertical="top"/>
    </xf>
    <xf numFmtId="0" fontId="1" fillId="0" borderId="22" xfId="0" applyFont="1" applyFill="1" applyBorder="1" applyAlignment="1" applyProtection="1">
      <alignment vertical="top"/>
    </xf>
    <xf numFmtId="0" fontId="1" fillId="0" borderId="19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 shrinkToFit="1"/>
    </xf>
    <xf numFmtId="0" fontId="5" fillId="0" borderId="0" xfId="0" applyFont="1" applyBorder="1" applyAlignment="1" applyProtection="1">
      <alignment horizontal="center" vertical="top" shrinkToFit="1"/>
    </xf>
    <xf numFmtId="0" fontId="0" fillId="0" borderId="30" xfId="0" applyBorder="1" applyProtection="1"/>
    <xf numFmtId="0" fontId="0" fillId="0" borderId="23" xfId="0" applyBorder="1" applyProtection="1"/>
    <xf numFmtId="0" fontId="7" fillId="0" borderId="23" xfId="0" applyFont="1" applyBorder="1" applyAlignment="1" applyProtection="1">
      <alignment vertical="top"/>
    </xf>
    <xf numFmtId="0" fontId="0" fillId="0" borderId="6" xfId="0" applyBorder="1" applyProtection="1"/>
    <xf numFmtId="164" fontId="0" fillId="0" borderId="5" xfId="0" applyNumberFormat="1" applyBorder="1" applyAlignment="1" applyProtection="1">
      <alignment horizontal="center" vertical="top"/>
      <protection locked="0"/>
    </xf>
    <xf numFmtId="164" fontId="0" fillId="0" borderId="9" xfId="0" applyNumberFormat="1" applyBorder="1" applyAlignment="1" applyProtection="1">
      <alignment horizontal="center" vertical="top"/>
      <protection locked="0"/>
    </xf>
    <xf numFmtId="164" fontId="0" fillId="0" borderId="12" xfId="0" applyNumberFormat="1" applyBorder="1" applyAlignment="1" applyProtection="1">
      <alignment horizontal="center" vertical="top"/>
      <protection locked="0"/>
    </xf>
    <xf numFmtId="164" fontId="1" fillId="0" borderId="7" xfId="0" applyNumberFormat="1" applyFont="1" applyBorder="1" applyAlignment="1" applyProtection="1">
      <alignment horizontal="center" vertical="top"/>
      <protection locked="0"/>
    </xf>
    <xf numFmtId="164" fontId="1" fillId="0" borderId="9" xfId="0" applyNumberFormat="1" applyFont="1" applyBorder="1" applyAlignment="1" applyProtection="1">
      <alignment horizontal="center" vertical="top"/>
      <protection locked="0"/>
    </xf>
    <xf numFmtId="164" fontId="1" fillId="0" borderId="15" xfId="0" applyNumberFormat="1" applyFont="1" applyBorder="1" applyAlignment="1" applyProtection="1">
      <alignment horizontal="center" vertical="top"/>
    </xf>
    <xf numFmtId="164" fontId="1" fillId="0" borderId="10" xfId="0" applyNumberFormat="1" applyFont="1" applyBorder="1" applyAlignment="1" applyProtection="1">
      <alignment horizontal="center" vertical="top"/>
    </xf>
    <xf numFmtId="164" fontId="1" fillId="0" borderId="20" xfId="0" applyNumberFormat="1" applyFont="1" applyBorder="1" applyAlignment="1" applyProtection="1">
      <alignment horizontal="center" vertical="top"/>
    </xf>
    <xf numFmtId="164" fontId="1" fillId="0" borderId="0" xfId="0" applyNumberFormat="1" applyFont="1" applyBorder="1" applyAlignment="1" applyProtection="1">
      <alignment horizontal="center" vertical="top"/>
    </xf>
    <xf numFmtId="0" fontId="0" fillId="0" borderId="29" xfId="0" applyBorder="1" applyProtection="1">
      <protection locked="0"/>
    </xf>
    <xf numFmtId="0" fontId="5" fillId="0" borderId="24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4" fillId="0" borderId="2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1" fillId="3" borderId="31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24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6" fillId="0" borderId="25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L$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171450</xdr:rowOff>
    </xdr:from>
    <xdr:to>
      <xdr:col>6</xdr:col>
      <xdr:colOff>638175</xdr:colOff>
      <xdr:row>22</xdr:row>
      <xdr:rowOff>161925</xdr:rowOff>
    </xdr:to>
    <xdr:grpSp>
      <xdr:nvGrpSpPr>
        <xdr:cNvPr id="2" name="Group 41"/>
        <xdr:cNvGrpSpPr>
          <a:grpSpLocks/>
        </xdr:cNvGrpSpPr>
      </xdr:nvGrpSpPr>
      <xdr:grpSpPr bwMode="auto">
        <a:xfrm>
          <a:off x="161925" y="219075"/>
          <a:ext cx="2809875" cy="4162425"/>
          <a:chOff x="49" y="1"/>
          <a:chExt cx="19943" cy="19999"/>
        </a:xfrm>
      </xdr:grpSpPr>
      <xdr:sp macro="" textlink="">
        <xdr:nvSpPr>
          <xdr:cNvPr id="3" name="Line 42"/>
          <xdr:cNvSpPr>
            <a:spLocks noChangeShapeType="1"/>
          </xdr:cNvSpPr>
        </xdr:nvSpPr>
        <xdr:spPr bwMode="auto">
          <a:xfrm>
            <a:off x="16812" y="804"/>
            <a:ext cx="25" cy="18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/>
          <xdr:cNvSpPr>
            <a:spLocks noChangeShapeType="1"/>
          </xdr:cNvSpPr>
        </xdr:nvSpPr>
        <xdr:spPr bwMode="auto">
          <a:xfrm flipH="1">
            <a:off x="1991" y="17231"/>
            <a:ext cx="14829" cy="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/>
          <xdr:cNvSpPr>
            <a:spLocks noChangeShapeType="1"/>
          </xdr:cNvSpPr>
        </xdr:nvSpPr>
        <xdr:spPr bwMode="auto">
          <a:xfrm flipV="1">
            <a:off x="2083" y="867"/>
            <a:ext cx="14691" cy="163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Freeform 45"/>
          <xdr:cNvSpPr>
            <a:spLocks/>
          </xdr:cNvSpPr>
        </xdr:nvSpPr>
        <xdr:spPr bwMode="auto">
          <a:xfrm>
            <a:off x="16833" y="863"/>
            <a:ext cx="1221" cy="18167"/>
          </a:xfrm>
          <a:custGeom>
            <a:avLst/>
            <a:gdLst>
              <a:gd name="T0" fmla="*/ 0 w 20000"/>
              <a:gd name="T1" fmla="*/ 13613 h 20000"/>
              <a:gd name="T2" fmla="*/ 0 w 20000"/>
              <a:gd name="T3" fmla="*/ 12050 h 20000"/>
              <a:gd name="T4" fmla="*/ 0 w 20000"/>
              <a:gd name="T5" fmla="*/ 10594 h 20000"/>
              <a:gd name="T6" fmla="*/ 0 w 20000"/>
              <a:gd name="T7" fmla="*/ 8824 h 20000"/>
              <a:gd name="T8" fmla="*/ 0 w 20000"/>
              <a:gd name="T9" fmla="*/ 7447 h 20000"/>
              <a:gd name="T10" fmla="*/ 0 w 20000"/>
              <a:gd name="T11" fmla="*/ 6173 h 20000"/>
              <a:gd name="T12" fmla="*/ 0 w 20000"/>
              <a:gd name="T13" fmla="*/ 4937 h 20000"/>
              <a:gd name="T14" fmla="*/ 0 w 20000"/>
              <a:gd name="T15" fmla="*/ 3671 h 20000"/>
              <a:gd name="T16" fmla="*/ 0 w 20000"/>
              <a:gd name="T17" fmla="*/ 2275 h 20000"/>
              <a:gd name="T18" fmla="*/ 0 w 20000"/>
              <a:gd name="T19" fmla="*/ 953 h 20000"/>
              <a:gd name="T20" fmla="*/ 0 w 20000"/>
              <a:gd name="T21" fmla="*/ 0 h 20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000"/>
              <a:gd name="T34" fmla="*/ 0 h 20000"/>
              <a:gd name="T35" fmla="*/ 20000 w 20000"/>
              <a:gd name="T36" fmla="*/ 20000 h 200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000" h="20000">
                <a:moveTo>
                  <a:pt x="478" y="19997"/>
                </a:moveTo>
                <a:lnTo>
                  <a:pt x="8055" y="17699"/>
                </a:lnTo>
                <a:lnTo>
                  <a:pt x="13447" y="15562"/>
                </a:lnTo>
                <a:lnTo>
                  <a:pt x="18840" y="12961"/>
                </a:lnTo>
                <a:lnTo>
                  <a:pt x="19932" y="10939"/>
                </a:lnTo>
                <a:lnTo>
                  <a:pt x="19932" y="9068"/>
                </a:lnTo>
                <a:lnTo>
                  <a:pt x="19386" y="7252"/>
                </a:lnTo>
                <a:lnTo>
                  <a:pt x="17270" y="5392"/>
                </a:lnTo>
                <a:lnTo>
                  <a:pt x="12901" y="3342"/>
                </a:lnTo>
                <a:lnTo>
                  <a:pt x="6621" y="1399"/>
                </a:lnTo>
                <a:lnTo>
                  <a:pt x="0" y="0"/>
                </a:lnTo>
              </a:path>
            </a:pathLst>
          </a:custGeom>
          <a:noFill/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Line 46"/>
          <xdr:cNvSpPr>
            <a:spLocks noChangeShapeType="1"/>
          </xdr:cNvSpPr>
        </xdr:nvSpPr>
        <xdr:spPr bwMode="auto">
          <a:xfrm>
            <a:off x="1991" y="17256"/>
            <a:ext cx="14846" cy="175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/>
          <xdr:cNvSpPr>
            <a:spLocks noChangeShapeType="1"/>
          </xdr:cNvSpPr>
        </xdr:nvSpPr>
        <xdr:spPr bwMode="auto">
          <a:xfrm>
            <a:off x="5833" y="6287"/>
            <a:ext cx="4367" cy="194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/>
          <xdr:cNvSpPr>
            <a:spLocks noChangeShapeType="1"/>
          </xdr:cNvSpPr>
        </xdr:nvSpPr>
        <xdr:spPr bwMode="auto">
          <a:xfrm>
            <a:off x="14333" y="817"/>
            <a:ext cx="817" cy="8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9"/>
          <xdr:cNvSpPr>
            <a:spLocks noChangeShapeType="1"/>
          </xdr:cNvSpPr>
        </xdr:nvSpPr>
        <xdr:spPr bwMode="auto">
          <a:xfrm flipH="1">
            <a:off x="5804" y="895"/>
            <a:ext cx="10871" cy="53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50"/>
          <xdr:cNvSpPr>
            <a:spLocks noChangeShapeType="1"/>
          </xdr:cNvSpPr>
        </xdr:nvSpPr>
        <xdr:spPr bwMode="auto">
          <a:xfrm flipH="1">
            <a:off x="2083" y="6334"/>
            <a:ext cx="3725" cy="108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Freeform 51"/>
          <xdr:cNvSpPr>
            <a:spLocks/>
          </xdr:cNvSpPr>
        </xdr:nvSpPr>
        <xdr:spPr bwMode="auto">
          <a:xfrm>
            <a:off x="4554" y="17913"/>
            <a:ext cx="12312" cy="2087"/>
          </a:xfrm>
          <a:custGeom>
            <a:avLst/>
            <a:gdLst>
              <a:gd name="T0" fmla="*/ 0 w 20000"/>
              <a:gd name="T1" fmla="*/ 0 h 20000"/>
              <a:gd name="T2" fmla="*/ 2799 w 20000"/>
              <a:gd name="T3" fmla="*/ 2 h 20000"/>
              <a:gd name="T4" fmla="*/ 2871 w 20000"/>
              <a:gd name="T5" fmla="*/ 1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0"/>
                </a:moveTo>
                <a:lnTo>
                  <a:pt x="19486" y="19970"/>
                </a:lnTo>
                <a:lnTo>
                  <a:pt x="19993" y="10945"/>
                </a:lnTo>
              </a:path>
            </a:pathLst>
          </a:custGeom>
          <a:solidFill>
            <a:srgbClr val="E5E5E5"/>
          </a:solidFill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sp>
      <xdr:sp macro="" textlink="">
        <xdr:nvSpPr>
          <xdr:cNvPr id="13" name="Freeform 52"/>
          <xdr:cNvSpPr>
            <a:spLocks/>
          </xdr:cNvSpPr>
        </xdr:nvSpPr>
        <xdr:spPr bwMode="auto">
          <a:xfrm>
            <a:off x="2049" y="17271"/>
            <a:ext cx="14817" cy="1762"/>
          </a:xfrm>
          <a:custGeom>
            <a:avLst/>
            <a:gdLst>
              <a:gd name="T0" fmla="*/ 0 w 20000"/>
              <a:gd name="T1" fmla="*/ 0 h 20000"/>
              <a:gd name="T2" fmla="*/ 408 w 20000"/>
              <a:gd name="T3" fmla="*/ 0 h 20000"/>
              <a:gd name="T4" fmla="*/ 853 w 20000"/>
              <a:gd name="T5" fmla="*/ 0 h 20000"/>
              <a:gd name="T6" fmla="*/ 1208 w 20000"/>
              <a:gd name="T7" fmla="*/ 1 h 20000"/>
              <a:gd name="T8" fmla="*/ 1727 w 20000"/>
              <a:gd name="T9" fmla="*/ 1 h 20000"/>
              <a:gd name="T10" fmla="*/ 2392 w 20000"/>
              <a:gd name="T11" fmla="*/ 1 h 20000"/>
              <a:gd name="T12" fmla="*/ 3145 w 20000"/>
              <a:gd name="T13" fmla="*/ 1 h 20000"/>
              <a:gd name="T14" fmla="*/ 3875 w 20000"/>
              <a:gd name="T15" fmla="*/ 1 h 20000"/>
              <a:gd name="T16" fmla="*/ 4553 w 20000"/>
              <a:gd name="T17" fmla="*/ 1 h 20000"/>
              <a:gd name="T18" fmla="*/ 5204 w 20000"/>
              <a:gd name="T19" fmla="*/ 1 h 20000"/>
              <a:gd name="T20" fmla="*/ 5666 w 20000"/>
              <a:gd name="T21" fmla="*/ 1 h 20000"/>
              <a:gd name="T22" fmla="*/ 6023 w 20000"/>
              <a:gd name="T23" fmla="*/ 1 h 2000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0000"/>
              <a:gd name="T37" fmla="*/ 0 h 20000"/>
              <a:gd name="T38" fmla="*/ 20000 w 20000"/>
              <a:gd name="T39" fmla="*/ 20000 h 2000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0000" h="20000">
                <a:moveTo>
                  <a:pt x="0" y="0"/>
                </a:moveTo>
                <a:lnTo>
                  <a:pt x="1355" y="3304"/>
                </a:lnTo>
                <a:lnTo>
                  <a:pt x="2829" y="6288"/>
                </a:lnTo>
                <a:lnTo>
                  <a:pt x="4010" y="8064"/>
                </a:lnTo>
                <a:lnTo>
                  <a:pt x="5731" y="10586"/>
                </a:lnTo>
                <a:lnTo>
                  <a:pt x="7942" y="13144"/>
                </a:lnTo>
                <a:lnTo>
                  <a:pt x="10439" y="15346"/>
                </a:lnTo>
                <a:lnTo>
                  <a:pt x="12863" y="17087"/>
                </a:lnTo>
                <a:lnTo>
                  <a:pt x="15112" y="18437"/>
                </a:lnTo>
                <a:lnTo>
                  <a:pt x="17278" y="19325"/>
                </a:lnTo>
                <a:lnTo>
                  <a:pt x="18808" y="19645"/>
                </a:lnTo>
                <a:lnTo>
                  <a:pt x="19994" y="19964"/>
                </a:lnTo>
              </a:path>
            </a:pathLst>
          </a:custGeom>
          <a:solidFill>
            <a:srgbClr val="FFFFFF"/>
          </a:solidFill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sp>
      <xdr:sp macro="" textlink="">
        <xdr:nvSpPr>
          <xdr:cNvPr id="14" name="Line 53"/>
          <xdr:cNvSpPr>
            <a:spLocks noChangeShapeType="1"/>
          </xdr:cNvSpPr>
        </xdr:nvSpPr>
        <xdr:spPr bwMode="auto">
          <a:xfrm>
            <a:off x="16812" y="9135"/>
            <a:ext cx="1242" cy="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4"/>
          <xdr:cNvSpPr>
            <a:spLocks noChangeShapeType="1"/>
          </xdr:cNvSpPr>
        </xdr:nvSpPr>
        <xdr:spPr bwMode="auto">
          <a:xfrm flipH="1">
            <a:off x="5866" y="842"/>
            <a:ext cx="8471" cy="54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/>
          <xdr:cNvSpPr>
            <a:spLocks noChangeShapeType="1"/>
          </xdr:cNvSpPr>
        </xdr:nvSpPr>
        <xdr:spPr bwMode="auto">
          <a:xfrm>
            <a:off x="9550" y="2866"/>
            <a:ext cx="754" cy="5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/>
          <xdr:cNvSpPr>
            <a:spLocks noChangeShapeType="1"/>
          </xdr:cNvSpPr>
        </xdr:nvSpPr>
        <xdr:spPr bwMode="auto">
          <a:xfrm>
            <a:off x="3112" y="11253"/>
            <a:ext cx="942" cy="19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Arc 57"/>
          <xdr:cNvSpPr>
            <a:spLocks/>
          </xdr:cNvSpPr>
        </xdr:nvSpPr>
        <xdr:spPr bwMode="auto">
          <a:xfrm flipH="1">
            <a:off x="1987" y="504"/>
            <a:ext cx="15359" cy="16730"/>
          </a:xfrm>
          <a:custGeom>
            <a:avLst/>
            <a:gdLst>
              <a:gd name="T0" fmla="*/ 0 w 21600"/>
              <a:gd name="T1" fmla="*/ 0 h 21600"/>
              <a:gd name="T2" fmla="*/ 5522 w 21600"/>
              <a:gd name="T3" fmla="*/ 7773 h 21600"/>
              <a:gd name="T4" fmla="*/ 0 w 21600"/>
              <a:gd name="T5" fmla="*/ 7773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Rectangle 58"/>
          <xdr:cNvSpPr>
            <a:spLocks noChangeArrowheads="1"/>
          </xdr:cNvSpPr>
        </xdr:nvSpPr>
        <xdr:spPr bwMode="auto">
          <a:xfrm>
            <a:off x="12208" y="179"/>
            <a:ext cx="7784" cy="6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Line 59"/>
          <xdr:cNvSpPr>
            <a:spLocks noChangeShapeType="1"/>
          </xdr:cNvSpPr>
        </xdr:nvSpPr>
        <xdr:spPr bwMode="auto">
          <a:xfrm flipH="1">
            <a:off x="14458" y="821"/>
            <a:ext cx="2346" cy="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Freeform 60"/>
          <xdr:cNvSpPr>
            <a:spLocks/>
          </xdr:cNvSpPr>
        </xdr:nvSpPr>
        <xdr:spPr bwMode="auto">
          <a:xfrm>
            <a:off x="14925" y="1356"/>
            <a:ext cx="475" cy="162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6538"/>
                </a:moveTo>
                <a:lnTo>
                  <a:pt x="11930" y="0"/>
                </a:lnTo>
                <a:lnTo>
                  <a:pt x="19825" y="19615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61"/>
          <xdr:cNvSpPr>
            <a:spLocks/>
          </xdr:cNvSpPr>
        </xdr:nvSpPr>
        <xdr:spPr bwMode="auto">
          <a:xfrm>
            <a:off x="10050" y="3099"/>
            <a:ext cx="442" cy="20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5077"/>
                </a:moveTo>
                <a:lnTo>
                  <a:pt x="11321" y="0"/>
                </a:lnTo>
                <a:lnTo>
                  <a:pt x="19811" y="19692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62"/>
          <xdr:cNvSpPr>
            <a:spLocks/>
          </xdr:cNvSpPr>
        </xdr:nvSpPr>
        <xdr:spPr bwMode="auto">
          <a:xfrm>
            <a:off x="9833" y="7868"/>
            <a:ext cx="504" cy="225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9722"/>
                </a:moveTo>
                <a:lnTo>
                  <a:pt x="7438" y="0"/>
                </a:lnTo>
                <a:lnTo>
                  <a:pt x="19835" y="14167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63"/>
          <xdr:cNvSpPr>
            <a:spLocks/>
          </xdr:cNvSpPr>
        </xdr:nvSpPr>
        <xdr:spPr bwMode="auto">
          <a:xfrm>
            <a:off x="16834" y="8897"/>
            <a:ext cx="412" cy="251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0"/>
                </a:moveTo>
                <a:lnTo>
                  <a:pt x="18182" y="0"/>
                </a:lnTo>
                <a:lnTo>
                  <a:pt x="19798" y="19750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Freeform 64"/>
          <xdr:cNvSpPr>
            <a:spLocks/>
          </xdr:cNvSpPr>
        </xdr:nvSpPr>
        <xdr:spPr bwMode="auto">
          <a:xfrm>
            <a:off x="3770" y="11178"/>
            <a:ext cx="380" cy="226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9722"/>
                </a:moveTo>
                <a:lnTo>
                  <a:pt x="1538" y="0"/>
                </a:lnTo>
                <a:lnTo>
                  <a:pt x="19780" y="5833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Line 65"/>
          <xdr:cNvSpPr>
            <a:spLocks noChangeShapeType="1"/>
          </xdr:cNvSpPr>
        </xdr:nvSpPr>
        <xdr:spPr bwMode="auto">
          <a:xfrm flipH="1">
            <a:off x="7987" y="17960"/>
            <a:ext cx="100" cy="4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Freeform 66"/>
          <xdr:cNvSpPr>
            <a:spLocks/>
          </xdr:cNvSpPr>
        </xdr:nvSpPr>
        <xdr:spPr bwMode="auto">
          <a:xfrm>
            <a:off x="7737" y="17910"/>
            <a:ext cx="288" cy="20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10" y="19692"/>
                </a:moveTo>
                <a:lnTo>
                  <a:pt x="0" y="16923"/>
                </a:lnTo>
                <a:lnTo>
                  <a:pt x="2319" y="0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67"/>
          <xdr:cNvSpPr>
            <a:spLocks/>
          </xdr:cNvSpPr>
        </xdr:nvSpPr>
        <xdr:spPr bwMode="auto">
          <a:xfrm>
            <a:off x="16425" y="16999"/>
            <a:ext cx="413" cy="225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98" y="0"/>
                </a:moveTo>
                <a:lnTo>
                  <a:pt x="0" y="0"/>
                </a:lnTo>
                <a:lnTo>
                  <a:pt x="0" y="19722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Rectangle 68"/>
          <xdr:cNvSpPr>
            <a:spLocks noChangeArrowheads="1"/>
          </xdr:cNvSpPr>
        </xdr:nvSpPr>
        <xdr:spPr bwMode="auto">
          <a:xfrm>
            <a:off x="14502" y="1"/>
            <a:ext cx="2363" cy="8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Head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0" name="Rectangle 69"/>
          <xdr:cNvSpPr>
            <a:spLocks noChangeArrowheads="1"/>
          </xdr:cNvSpPr>
        </xdr:nvSpPr>
        <xdr:spPr bwMode="auto">
          <a:xfrm>
            <a:off x="13877" y="1041"/>
            <a:ext cx="903" cy="66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1" name="Rectangle 70"/>
          <xdr:cNvSpPr>
            <a:spLocks noChangeArrowheads="1"/>
          </xdr:cNvSpPr>
        </xdr:nvSpPr>
        <xdr:spPr bwMode="auto">
          <a:xfrm>
            <a:off x="11376" y="1798"/>
            <a:ext cx="903" cy="8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2" name="Rectangle 71"/>
          <xdr:cNvSpPr>
            <a:spLocks noChangeArrowheads="1"/>
          </xdr:cNvSpPr>
        </xdr:nvSpPr>
        <xdr:spPr bwMode="auto">
          <a:xfrm>
            <a:off x="9082" y="2980"/>
            <a:ext cx="1042" cy="75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3" name="Rectangle 72"/>
          <xdr:cNvSpPr>
            <a:spLocks noChangeArrowheads="1"/>
          </xdr:cNvSpPr>
        </xdr:nvSpPr>
        <xdr:spPr bwMode="auto">
          <a:xfrm>
            <a:off x="11931" y="3074"/>
            <a:ext cx="1320" cy="8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4" name="Rectangle 73"/>
          <xdr:cNvSpPr>
            <a:spLocks noChangeArrowheads="1"/>
          </xdr:cNvSpPr>
        </xdr:nvSpPr>
        <xdr:spPr bwMode="auto">
          <a:xfrm>
            <a:off x="8040" y="6478"/>
            <a:ext cx="1042" cy="8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5" name="Rectangle 74"/>
          <xdr:cNvSpPr>
            <a:spLocks noChangeArrowheads="1"/>
          </xdr:cNvSpPr>
        </xdr:nvSpPr>
        <xdr:spPr bwMode="auto">
          <a:xfrm>
            <a:off x="9708" y="8795"/>
            <a:ext cx="903" cy="75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6" name="Rectangle 75"/>
          <xdr:cNvSpPr>
            <a:spLocks noChangeArrowheads="1"/>
          </xdr:cNvSpPr>
        </xdr:nvSpPr>
        <xdr:spPr bwMode="auto">
          <a:xfrm>
            <a:off x="4635" y="9835"/>
            <a:ext cx="1042" cy="70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7" name="Rectangle 76"/>
          <xdr:cNvSpPr>
            <a:spLocks noChangeArrowheads="1"/>
          </xdr:cNvSpPr>
        </xdr:nvSpPr>
        <xdr:spPr bwMode="auto">
          <a:xfrm>
            <a:off x="2967" y="11348"/>
            <a:ext cx="903" cy="75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8" name="Rectangle 77"/>
          <xdr:cNvSpPr>
            <a:spLocks noChangeArrowheads="1"/>
          </xdr:cNvSpPr>
        </xdr:nvSpPr>
        <xdr:spPr bwMode="auto">
          <a:xfrm>
            <a:off x="9291" y="16360"/>
            <a:ext cx="4795" cy="8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= Base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9" name="Rectangle 78"/>
          <xdr:cNvSpPr>
            <a:spLocks noChangeArrowheads="1"/>
          </xdr:cNvSpPr>
        </xdr:nvSpPr>
        <xdr:spPr bwMode="auto">
          <a:xfrm>
            <a:off x="10264" y="17447"/>
            <a:ext cx="1042" cy="70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0" name="Rectangle 79"/>
          <xdr:cNvSpPr>
            <a:spLocks noChangeArrowheads="1"/>
          </xdr:cNvSpPr>
        </xdr:nvSpPr>
        <xdr:spPr bwMode="auto">
          <a:xfrm>
            <a:off x="8110" y="17778"/>
            <a:ext cx="834" cy="662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1" name="Rectangle 80"/>
          <xdr:cNvSpPr>
            <a:spLocks noChangeArrowheads="1"/>
          </xdr:cNvSpPr>
        </xdr:nvSpPr>
        <xdr:spPr bwMode="auto">
          <a:xfrm>
            <a:off x="17074" y="9315"/>
            <a:ext cx="834" cy="8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2" name="Rectangle 81"/>
          <xdr:cNvSpPr>
            <a:spLocks noChangeArrowheads="1"/>
          </xdr:cNvSpPr>
        </xdr:nvSpPr>
        <xdr:spPr bwMode="auto">
          <a:xfrm>
            <a:off x="17212" y="18487"/>
            <a:ext cx="2710" cy="99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Tack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3" name="Rectangle 82"/>
          <xdr:cNvSpPr>
            <a:spLocks noChangeArrowheads="1"/>
          </xdr:cNvSpPr>
        </xdr:nvSpPr>
        <xdr:spPr bwMode="auto">
          <a:xfrm>
            <a:off x="49" y="17305"/>
            <a:ext cx="2780" cy="8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Clew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4" name="AutoShape 83"/>
          <xdr:cNvSpPr>
            <a:spLocks/>
          </xdr:cNvSpPr>
        </xdr:nvSpPr>
        <xdr:spPr bwMode="auto">
          <a:xfrm>
            <a:off x="9221" y="12341"/>
            <a:ext cx="4586" cy="946"/>
          </a:xfrm>
          <a:prstGeom prst="callout2">
            <a:avLst>
              <a:gd name="adj1" fmla="val 44083"/>
              <a:gd name="adj2" fmla="val 114491"/>
              <a:gd name="adj3" fmla="val 44083"/>
              <a:gd name="adj4" fmla="val 140579"/>
              <a:gd name="adj5" fmla="val -46449"/>
              <a:gd name="adj6" fmla="val 166667"/>
            </a:avLst>
          </a:prstGeom>
          <a:noFill/>
          <a:ln w="6350">
            <a:solidFill>
              <a:srgbClr val="000000"/>
            </a:solidFill>
            <a:miter lim="800000"/>
            <a:headEnd type="none" w="sm" len="sm"/>
            <a:tailEnd type="none" w="sm" len="sm"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= Luff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5" name="Rectangle 84"/>
          <xdr:cNvSpPr>
            <a:spLocks noChangeArrowheads="1"/>
          </xdr:cNvSpPr>
        </xdr:nvSpPr>
        <xdr:spPr bwMode="auto">
          <a:xfrm>
            <a:off x="14433" y="17305"/>
            <a:ext cx="2293" cy="1229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5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 ..,... m2</a:t>
            </a:r>
          </a:p>
          <a:p>
            <a:pPr algn="l" rtl="0">
              <a:defRPr sz="1000"/>
            </a:pPr>
            <a:r>
              <a:rPr lang="da-DK" sz="5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  ..,... m</a:t>
            </a:r>
          </a:p>
          <a:p>
            <a:pPr algn="l" rtl="0">
              <a:defRPr sz="1000"/>
            </a:pPr>
            <a:r>
              <a:rPr lang="da-DK" sz="5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   ..,... m</a:t>
            </a: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9</xdr:col>
      <xdr:colOff>209550</xdr:colOff>
      <xdr:row>43</xdr:row>
      <xdr:rowOff>171450</xdr:rowOff>
    </xdr:from>
    <xdr:to>
      <xdr:col>10</xdr:col>
      <xdr:colOff>571500</xdr:colOff>
      <xdr:row>48</xdr:row>
      <xdr:rowOff>161924</xdr:rowOff>
    </xdr:to>
    <xdr:sp macro="" textlink="">
      <xdr:nvSpPr>
        <xdr:cNvPr id="46" name="Rectangle 87"/>
        <xdr:cNvSpPr>
          <a:spLocks noChangeArrowheads="1"/>
        </xdr:cNvSpPr>
      </xdr:nvSpPr>
      <xdr:spPr bwMode="auto">
        <a:xfrm>
          <a:off x="4629150" y="7953375"/>
          <a:ext cx="1019175" cy="99059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13</xdr:row>
          <xdr:rowOff>190500</xdr:rowOff>
        </xdr:from>
        <xdr:to>
          <xdr:col>10</xdr:col>
          <xdr:colOff>438150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Layout" topLeftCell="B35" zoomScaleNormal="100" workbookViewId="0">
      <selection activeCell="B5" sqref="B5"/>
    </sheetView>
  </sheetViews>
  <sheetFormatPr defaultColWidth="9.140625" defaultRowHeight="15" x14ac:dyDescent="0.25"/>
  <cols>
    <col min="1" max="1" width="1.28515625" customWidth="1"/>
    <col min="2" max="2" width="13.42578125" customWidth="1"/>
    <col min="4" max="7" width="4.42578125" customWidth="1"/>
    <col min="8" max="8" width="12.28515625" customWidth="1"/>
    <col min="9" max="9" width="12" customWidth="1"/>
    <col min="11" max="11" width="11" customWidth="1"/>
    <col min="12" max="12" width="1.140625" customWidth="1"/>
  </cols>
  <sheetData>
    <row r="1" spans="1:12" ht="10.5" customHeight="1" x14ac:dyDescent="0.25"/>
    <row r="2" spans="1:12" ht="6.75" customHeight="1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15.75" customHeight="1" thickBot="1" x14ac:dyDescent="0.3">
      <c r="A3" s="10"/>
      <c r="B3" s="11"/>
      <c r="C3" s="11"/>
      <c r="D3" s="11"/>
      <c r="E3" s="11"/>
      <c r="F3" s="11"/>
      <c r="G3" s="11"/>
      <c r="H3" s="12" t="s">
        <v>0</v>
      </c>
      <c r="I3" s="4"/>
      <c r="J3" s="5"/>
      <c r="K3" s="6" t="s">
        <v>1</v>
      </c>
      <c r="L3" s="13"/>
    </row>
    <row r="4" spans="1:12" ht="15.75" customHeight="1" thickBot="1" x14ac:dyDescent="0.3">
      <c r="A4" s="10"/>
      <c r="B4" s="11"/>
      <c r="C4" s="11"/>
      <c r="D4" s="11"/>
      <c r="E4" s="11"/>
      <c r="F4" s="11"/>
      <c r="G4" s="11"/>
      <c r="H4" s="14" t="s">
        <v>2</v>
      </c>
      <c r="I4" s="12" t="s">
        <v>3</v>
      </c>
      <c r="J4" s="15"/>
      <c r="K4" s="16" t="s">
        <v>3</v>
      </c>
      <c r="L4" s="13"/>
    </row>
    <row r="5" spans="1:12" ht="15.75" customHeight="1" x14ac:dyDescent="0.25">
      <c r="A5" s="10"/>
      <c r="B5" s="11"/>
      <c r="C5" s="11"/>
      <c r="D5" s="11"/>
      <c r="E5" s="11"/>
      <c r="F5" s="11"/>
      <c r="G5" s="11"/>
      <c r="H5" s="17" t="s">
        <v>4</v>
      </c>
      <c r="I5" s="61"/>
      <c r="J5" s="1" t="s">
        <v>5</v>
      </c>
      <c r="K5" s="64"/>
      <c r="L5" s="13">
        <v>2</v>
      </c>
    </row>
    <row r="6" spans="1:12" ht="15.75" customHeight="1" x14ac:dyDescent="0.25">
      <c r="A6" s="10"/>
      <c r="B6" s="11"/>
      <c r="C6" s="11"/>
      <c r="D6" s="11"/>
      <c r="E6" s="11"/>
      <c r="F6" s="11"/>
      <c r="G6" s="11"/>
      <c r="H6" s="18" t="s">
        <v>6</v>
      </c>
      <c r="I6" s="62"/>
      <c r="J6" s="2" t="s">
        <v>7</v>
      </c>
      <c r="K6" s="65"/>
      <c r="L6" s="13"/>
    </row>
    <row r="7" spans="1:12" ht="15.75" customHeight="1" x14ac:dyDescent="0.25">
      <c r="A7" s="10"/>
      <c r="B7" s="11"/>
      <c r="C7" s="11"/>
      <c r="D7" s="11"/>
      <c r="E7" s="11"/>
      <c r="F7" s="11"/>
      <c r="G7" s="11"/>
      <c r="H7" s="18" t="s">
        <v>8</v>
      </c>
      <c r="I7" s="62"/>
      <c r="J7" s="2" t="s">
        <v>9</v>
      </c>
      <c r="K7" s="65"/>
      <c r="L7" s="13"/>
    </row>
    <row r="8" spans="1:12" ht="15.75" customHeight="1" x14ac:dyDescent="0.25">
      <c r="A8" s="10"/>
      <c r="B8" s="11"/>
      <c r="C8" s="11"/>
      <c r="D8" s="11"/>
      <c r="E8" s="11"/>
      <c r="F8" s="11"/>
      <c r="G8" s="11"/>
      <c r="H8" s="18" t="s">
        <v>10</v>
      </c>
      <c r="I8" s="62"/>
      <c r="J8" s="2" t="s">
        <v>11</v>
      </c>
      <c r="K8" s="65"/>
      <c r="L8" s="13"/>
    </row>
    <row r="9" spans="1:12" ht="15.75" customHeight="1" x14ac:dyDescent="0.25">
      <c r="A9" s="10"/>
      <c r="B9" s="11"/>
      <c r="C9" s="11"/>
      <c r="D9" s="11"/>
      <c r="E9" s="11"/>
      <c r="F9" s="11"/>
      <c r="G9" s="11"/>
      <c r="H9" s="18" t="s">
        <v>12</v>
      </c>
      <c r="I9" s="62"/>
      <c r="J9" s="2" t="s">
        <v>13</v>
      </c>
      <c r="K9" s="65"/>
      <c r="L9" s="13"/>
    </row>
    <row r="10" spans="1:12" ht="15.75" customHeight="1" x14ac:dyDescent="0.25">
      <c r="A10" s="10"/>
      <c r="B10" s="11"/>
      <c r="C10" s="11"/>
      <c r="D10" s="11"/>
      <c r="E10" s="11"/>
      <c r="F10" s="11"/>
      <c r="G10" s="11"/>
      <c r="H10" s="18" t="s">
        <v>14</v>
      </c>
      <c r="I10" s="62"/>
      <c r="J10" s="2" t="s">
        <v>15</v>
      </c>
      <c r="K10" s="65"/>
      <c r="L10" s="13"/>
    </row>
    <row r="11" spans="1:12" ht="15.75" customHeight="1" thickBot="1" x14ac:dyDescent="0.3">
      <c r="A11" s="10"/>
      <c r="B11" s="11"/>
      <c r="C11" s="11"/>
      <c r="D11" s="11"/>
      <c r="E11" s="11"/>
      <c r="F11" s="11"/>
      <c r="G11" s="11"/>
      <c r="H11" s="19" t="s">
        <v>16</v>
      </c>
      <c r="I11" s="63"/>
      <c r="J11" s="3"/>
      <c r="K11" s="20"/>
      <c r="L11" s="13"/>
    </row>
    <row r="12" spans="1:12" ht="15.75" customHeight="1" x14ac:dyDescent="0.25">
      <c r="A12" s="10"/>
      <c r="B12" s="11"/>
      <c r="C12" s="11"/>
      <c r="D12" s="11"/>
      <c r="E12" s="11"/>
      <c r="F12" s="11"/>
      <c r="G12" s="11"/>
      <c r="H12" s="21" t="s">
        <v>17</v>
      </c>
      <c r="I12" s="22" t="s">
        <v>18</v>
      </c>
      <c r="J12" s="66">
        <f>( I5*I10/2)</f>
        <v>0</v>
      </c>
      <c r="K12" s="23"/>
      <c r="L12" s="13"/>
    </row>
    <row r="13" spans="1:12" ht="15.75" customHeight="1" x14ac:dyDescent="0.25">
      <c r="A13" s="10"/>
      <c r="B13" s="11"/>
      <c r="C13" s="11"/>
      <c r="D13" s="11"/>
      <c r="E13" s="11"/>
      <c r="F13" s="11"/>
      <c r="G13" s="11"/>
      <c r="H13" s="24" t="s">
        <v>19</v>
      </c>
      <c r="I13" s="25" t="s">
        <v>20</v>
      </c>
      <c r="J13" s="67">
        <f>( I5*I6*2/3)</f>
        <v>0</v>
      </c>
      <c r="K13" s="26"/>
      <c r="L13" s="13"/>
    </row>
    <row r="14" spans="1:12" ht="15.75" customHeight="1" x14ac:dyDescent="0.25">
      <c r="A14" s="10"/>
      <c r="B14" s="11"/>
      <c r="C14" s="11"/>
      <c r="D14" s="11"/>
      <c r="E14" s="11"/>
      <c r="F14" s="11"/>
      <c r="G14" s="11"/>
      <c r="H14" s="24" t="s">
        <v>21</v>
      </c>
      <c r="I14" s="25" t="s">
        <v>22</v>
      </c>
      <c r="J14" s="67">
        <f>IF(NOT(L15),K10*I11*2/3,"")</f>
        <v>0</v>
      </c>
      <c r="K14" s="26"/>
      <c r="L14" s="13"/>
    </row>
    <row r="15" spans="1:12" ht="15.75" customHeight="1" x14ac:dyDescent="0.25">
      <c r="A15" s="10"/>
      <c r="B15" s="11"/>
      <c r="C15" s="11"/>
      <c r="D15" s="11"/>
      <c r="E15" s="11"/>
      <c r="F15" s="11"/>
      <c r="G15" s="11"/>
      <c r="H15" s="24" t="s">
        <v>52</v>
      </c>
      <c r="I15" s="25" t="s">
        <v>53</v>
      </c>
      <c r="J15" s="67" t="str">
        <f>IF(L15,K10*I11*1/2,"")</f>
        <v/>
      </c>
      <c r="K15" s="26"/>
      <c r="L15" s="70" t="b">
        <v>0</v>
      </c>
    </row>
    <row r="16" spans="1:12" ht="15.75" customHeight="1" x14ac:dyDescent="0.25">
      <c r="A16" s="10"/>
      <c r="B16" s="11"/>
      <c r="C16" s="11"/>
      <c r="D16" s="11"/>
      <c r="E16" s="11"/>
      <c r="F16" s="11"/>
      <c r="G16" s="11"/>
      <c r="H16" s="24" t="s">
        <v>23</v>
      </c>
      <c r="I16" s="25" t="s">
        <v>24</v>
      </c>
      <c r="J16" s="67">
        <f>(I7*I8/2)</f>
        <v>0</v>
      </c>
      <c r="K16" s="26"/>
      <c r="L16" s="13"/>
    </row>
    <row r="17" spans="1:12" ht="15.75" customHeight="1" x14ac:dyDescent="0.25">
      <c r="A17" s="10"/>
      <c r="B17" s="11"/>
      <c r="C17" s="11"/>
      <c r="D17" s="11"/>
      <c r="E17" s="11"/>
      <c r="F17" s="11"/>
      <c r="G17" s="11"/>
      <c r="H17" s="24" t="s">
        <v>25</v>
      </c>
      <c r="I17" s="25" t="s">
        <v>26</v>
      </c>
      <c r="J17" s="67">
        <f>(K5*I9/2)</f>
        <v>0</v>
      </c>
      <c r="K17" s="26"/>
      <c r="L17" s="13"/>
    </row>
    <row r="18" spans="1:12" ht="15.75" customHeight="1" x14ac:dyDescent="0.25">
      <c r="A18" s="10"/>
      <c r="B18" s="11"/>
      <c r="C18" s="11"/>
      <c r="D18" s="11"/>
      <c r="E18" s="11"/>
      <c r="F18" s="11"/>
      <c r="G18" s="11"/>
      <c r="H18" s="24" t="s">
        <v>27</v>
      </c>
      <c r="I18" s="25" t="s">
        <v>28</v>
      </c>
      <c r="J18" s="67">
        <f>(K6*K7*2/3)</f>
        <v>0</v>
      </c>
      <c r="K18" s="26"/>
      <c r="L18" s="13"/>
    </row>
    <row r="19" spans="1:12" ht="15.75" customHeight="1" thickBot="1" x14ac:dyDescent="0.3">
      <c r="A19" s="10"/>
      <c r="B19" s="11"/>
      <c r="C19" s="11"/>
      <c r="D19" s="11"/>
      <c r="E19" s="11"/>
      <c r="F19" s="11"/>
      <c r="G19" s="11"/>
      <c r="H19" s="27" t="s">
        <v>29</v>
      </c>
      <c r="I19" s="28" t="s">
        <v>30</v>
      </c>
      <c r="J19" s="68">
        <f>(K8*K9*2/3)</f>
        <v>0</v>
      </c>
      <c r="K19" s="29"/>
      <c r="L19" s="13"/>
    </row>
    <row r="20" spans="1:12" ht="15.75" customHeight="1" thickBot="1" x14ac:dyDescent="0.3">
      <c r="A20" s="10"/>
      <c r="B20" s="11"/>
      <c r="C20" s="11"/>
      <c r="D20" s="11"/>
      <c r="E20" s="11"/>
      <c r="F20" s="11"/>
      <c r="G20" s="11"/>
      <c r="H20" s="30" t="s">
        <v>31</v>
      </c>
      <c r="I20" s="31" t="s">
        <v>32</v>
      </c>
      <c r="J20" s="32">
        <f>IF(L15,J12+J13+J15+J16+J17+J18+J19,J12+J13+J14+J16+J17+J18+J19)</f>
        <v>0</v>
      </c>
      <c r="K20" s="33" t="s">
        <v>33</v>
      </c>
      <c r="L20" s="13"/>
    </row>
    <row r="21" spans="1:12" ht="15.75" customHeight="1" x14ac:dyDescent="0.25">
      <c r="A21" s="10"/>
      <c r="B21" s="11"/>
      <c r="C21" s="11"/>
      <c r="D21" s="11"/>
      <c r="E21" s="11"/>
      <c r="F21" s="11"/>
      <c r="G21" s="11"/>
      <c r="H21" s="71" t="s">
        <v>34</v>
      </c>
      <c r="I21" s="71"/>
      <c r="J21" s="71"/>
      <c r="K21" s="71"/>
      <c r="L21" s="13"/>
    </row>
    <row r="22" spans="1:12" ht="15.75" customHeight="1" x14ac:dyDescent="0.25">
      <c r="A22" s="10"/>
      <c r="B22" s="11"/>
      <c r="C22" s="11"/>
      <c r="D22" s="11"/>
      <c r="E22" s="11"/>
      <c r="F22" s="11"/>
      <c r="G22" s="11"/>
      <c r="H22" s="72"/>
      <c r="I22" s="72"/>
      <c r="J22" s="72"/>
      <c r="K22" s="72"/>
      <c r="L22" s="13"/>
    </row>
    <row r="23" spans="1:12" ht="15.75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</row>
    <row r="24" spans="1:12" ht="15.75" customHeight="1" x14ac:dyDescent="0.25">
      <c r="A24" s="10"/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3"/>
    </row>
    <row r="25" spans="1:12" ht="15.75" customHeight="1" x14ac:dyDescent="0.25">
      <c r="A25" s="10"/>
      <c r="B25" s="34"/>
      <c r="C25" s="11"/>
      <c r="D25" s="11"/>
      <c r="E25" s="11"/>
      <c r="F25" s="11"/>
      <c r="G25" s="11"/>
      <c r="H25" s="11"/>
      <c r="I25" s="11"/>
      <c r="J25" s="11"/>
      <c r="K25" s="11"/>
      <c r="L25" s="13"/>
    </row>
    <row r="26" spans="1:12" ht="6" customHeight="1" x14ac:dyDescent="0.25">
      <c r="A26" s="10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3"/>
    </row>
    <row r="27" spans="1:12" ht="15.75" customHeight="1" x14ac:dyDescent="0.25">
      <c r="A27" s="10"/>
      <c r="B27" s="11" t="s">
        <v>35</v>
      </c>
      <c r="C27" s="11"/>
      <c r="D27" s="11"/>
      <c r="E27" s="11"/>
      <c r="F27" s="11"/>
      <c r="G27" s="11"/>
      <c r="H27" s="11"/>
      <c r="I27" s="11"/>
      <c r="J27" s="11"/>
      <c r="K27" s="11"/>
      <c r="L27" s="13"/>
    </row>
    <row r="28" spans="1:12" ht="15.75" customHeight="1" x14ac:dyDescent="0.25">
      <c r="A28" s="10"/>
      <c r="B28" s="11" t="s">
        <v>36</v>
      </c>
      <c r="C28" s="11"/>
      <c r="D28" s="11"/>
      <c r="E28" s="11"/>
      <c r="F28" s="11"/>
      <c r="G28" s="11"/>
      <c r="H28" s="11"/>
      <c r="I28" s="11"/>
      <c r="J28" s="11"/>
      <c r="K28" s="11"/>
      <c r="L28" s="13"/>
    </row>
    <row r="29" spans="1:12" ht="15.75" customHeight="1" x14ac:dyDescent="0.25">
      <c r="A29" s="10"/>
      <c r="B29" s="11" t="s">
        <v>37</v>
      </c>
      <c r="C29" s="11"/>
      <c r="D29" s="11"/>
      <c r="E29" s="11"/>
      <c r="F29" s="11"/>
      <c r="G29" s="11"/>
      <c r="H29" s="11"/>
      <c r="I29" s="11"/>
      <c r="J29" s="11"/>
      <c r="K29" s="11"/>
      <c r="L29" s="13"/>
    </row>
    <row r="30" spans="1:12" ht="15.75" customHeight="1" x14ac:dyDescent="0.25">
      <c r="A30" s="10"/>
      <c r="B30" s="11" t="s">
        <v>38</v>
      </c>
      <c r="C30" s="36" t="s">
        <v>39</v>
      </c>
      <c r="D30" s="36"/>
      <c r="E30" s="36"/>
      <c r="F30" s="36"/>
      <c r="G30" s="11"/>
      <c r="H30" s="11"/>
      <c r="I30" s="11"/>
      <c r="J30" s="11"/>
      <c r="K30" s="11"/>
      <c r="L30" s="13"/>
    </row>
    <row r="31" spans="1:12" ht="15.75" customHeight="1" x14ac:dyDescent="0.25">
      <c r="A31" s="10"/>
      <c r="B31" s="11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3"/>
    </row>
    <row r="32" spans="1:12" ht="15.75" customHeight="1" x14ac:dyDescent="0.25">
      <c r="A32" s="10"/>
      <c r="B32" s="11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3"/>
    </row>
    <row r="33" spans="1:12" ht="8.4499999999999993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3"/>
    </row>
    <row r="34" spans="1:12" ht="15.75" customHeight="1" x14ac:dyDescent="0.25">
      <c r="A34" s="10"/>
      <c r="B34" s="36" t="s">
        <v>51</v>
      </c>
      <c r="C34" s="37"/>
      <c r="D34" s="77"/>
      <c r="E34" s="77"/>
      <c r="F34" s="37"/>
      <c r="G34" s="36" t="s">
        <v>42</v>
      </c>
      <c r="H34" s="34"/>
      <c r="I34" s="78"/>
      <c r="J34" s="78"/>
      <c r="K34" s="78"/>
      <c r="L34" s="13"/>
    </row>
    <row r="35" spans="1:12" ht="8.4499999999999993" customHeight="1" thickBot="1" x14ac:dyDescent="0.3">
      <c r="A35" s="1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3"/>
    </row>
    <row r="36" spans="1:12" ht="15.75" customHeight="1" thickBot="1" x14ac:dyDescent="0.3">
      <c r="A36" s="10"/>
      <c r="B36" s="79" t="s">
        <v>54</v>
      </c>
      <c r="C36" s="80"/>
      <c r="D36" s="80"/>
      <c r="E36" s="80"/>
      <c r="F36" s="80"/>
      <c r="G36" s="80"/>
      <c r="H36" s="80"/>
      <c r="I36" s="80"/>
      <c r="J36" s="80"/>
      <c r="K36" s="81"/>
      <c r="L36" s="13"/>
    </row>
    <row r="37" spans="1:12" ht="15.75" customHeight="1" x14ac:dyDescent="0.25">
      <c r="A37" s="10"/>
      <c r="B37" s="82"/>
      <c r="C37" s="83"/>
      <c r="D37" s="83"/>
      <c r="E37" s="83"/>
      <c r="F37" s="83"/>
      <c r="G37" s="83"/>
      <c r="H37" s="83"/>
      <c r="I37" s="83"/>
      <c r="J37" s="83"/>
      <c r="K37" s="84"/>
      <c r="L37" s="13"/>
    </row>
    <row r="38" spans="1:12" ht="15.75" customHeight="1" x14ac:dyDescent="0.25">
      <c r="A38" s="10"/>
      <c r="B38" s="85"/>
      <c r="C38" s="86"/>
      <c r="D38" s="86"/>
      <c r="E38" s="86"/>
      <c r="F38" s="86"/>
      <c r="G38" s="86"/>
      <c r="H38" s="86"/>
      <c r="I38" s="86"/>
      <c r="J38" s="86"/>
      <c r="K38" s="87"/>
      <c r="L38" s="13"/>
    </row>
    <row r="39" spans="1:12" ht="15.75" customHeight="1" x14ac:dyDescent="0.25">
      <c r="A39" s="10"/>
      <c r="B39" s="85"/>
      <c r="C39" s="86"/>
      <c r="D39" s="86"/>
      <c r="E39" s="86"/>
      <c r="F39" s="86"/>
      <c r="G39" s="86"/>
      <c r="H39" s="86"/>
      <c r="I39" s="86"/>
      <c r="J39" s="86"/>
      <c r="K39" s="87"/>
      <c r="L39" s="13"/>
    </row>
    <row r="40" spans="1:12" ht="15.75" customHeight="1" thickBot="1" x14ac:dyDescent="0.3">
      <c r="A40" s="10"/>
      <c r="B40" s="88"/>
      <c r="C40" s="89"/>
      <c r="D40" s="89"/>
      <c r="E40" s="89"/>
      <c r="F40" s="89"/>
      <c r="G40" s="89"/>
      <c r="H40" s="89"/>
      <c r="I40" s="89"/>
      <c r="J40" s="89"/>
      <c r="K40" s="90"/>
      <c r="L40" s="13"/>
    </row>
    <row r="41" spans="1:12" ht="15.75" customHeight="1" x14ac:dyDescent="0.25">
      <c r="A41" s="10"/>
      <c r="B41" s="11"/>
      <c r="C41" s="75"/>
      <c r="D41" s="75"/>
      <c r="E41" s="75"/>
      <c r="F41" s="75"/>
      <c r="G41" s="75"/>
      <c r="H41" s="69"/>
      <c r="I41" s="69"/>
      <c r="J41" s="76"/>
      <c r="K41" s="76"/>
      <c r="L41" s="13"/>
    </row>
    <row r="42" spans="1:12" ht="5.85" customHeight="1" thickBot="1" x14ac:dyDescent="0.3">
      <c r="A42" s="10"/>
      <c r="B42" s="11"/>
      <c r="C42" s="11"/>
      <c r="D42" s="11"/>
      <c r="E42" s="11"/>
      <c r="F42" s="11"/>
      <c r="G42" s="34"/>
      <c r="H42" s="34"/>
      <c r="I42" s="34"/>
      <c r="J42" s="11"/>
      <c r="K42" s="11"/>
      <c r="L42" s="13"/>
    </row>
    <row r="43" spans="1:12" ht="15.75" customHeight="1" x14ac:dyDescent="0.25">
      <c r="A43" s="10"/>
      <c r="B43" s="39" t="s">
        <v>43</v>
      </c>
      <c r="C43" s="40"/>
      <c r="D43" s="73" t="s">
        <v>50</v>
      </c>
      <c r="E43" s="73"/>
      <c r="F43" s="73"/>
      <c r="G43" s="73"/>
      <c r="H43" s="73"/>
      <c r="I43" s="73"/>
      <c r="J43" s="40"/>
      <c r="K43" s="41"/>
      <c r="L43" s="13"/>
    </row>
    <row r="44" spans="1:12" ht="11.25" customHeight="1" x14ac:dyDescent="0.25">
      <c r="A44" s="10"/>
      <c r="B44" s="42"/>
      <c r="C44" s="43"/>
      <c r="D44" s="74"/>
      <c r="E44" s="74"/>
      <c r="F44" s="74"/>
      <c r="G44" s="74"/>
      <c r="H44" s="74"/>
      <c r="I44" s="74"/>
      <c r="J44" s="43"/>
      <c r="K44" s="44"/>
      <c r="L44" s="13"/>
    </row>
    <row r="45" spans="1:12" ht="15.75" customHeight="1" x14ac:dyDescent="0.25">
      <c r="A45" s="10"/>
      <c r="B45" s="45" t="s">
        <v>44</v>
      </c>
      <c r="C45" s="46"/>
      <c r="D45" s="92"/>
      <c r="E45" s="92"/>
      <c r="F45" s="92"/>
      <c r="G45" s="92"/>
      <c r="H45" s="92"/>
      <c r="I45" s="92"/>
      <c r="J45" s="43"/>
      <c r="K45" s="44"/>
      <c r="L45" s="13"/>
    </row>
    <row r="46" spans="1:12" ht="15.75" customHeight="1" x14ac:dyDescent="0.25">
      <c r="A46" s="10"/>
      <c r="B46" s="45" t="s">
        <v>45</v>
      </c>
      <c r="C46" s="46"/>
      <c r="D46" s="91"/>
      <c r="E46" s="91"/>
      <c r="F46" s="91"/>
      <c r="G46" s="91"/>
      <c r="H46" s="91"/>
      <c r="I46" s="91"/>
      <c r="J46" s="43"/>
      <c r="K46" s="44"/>
      <c r="L46" s="13"/>
    </row>
    <row r="47" spans="1:12" ht="15.75" customHeight="1" x14ac:dyDescent="0.25">
      <c r="A47" s="10"/>
      <c r="B47" s="45" t="s">
        <v>46</v>
      </c>
      <c r="C47" s="46"/>
      <c r="D47" s="91"/>
      <c r="E47" s="91"/>
      <c r="F47" s="91"/>
      <c r="G47" s="91"/>
      <c r="H47" s="91"/>
      <c r="I47" s="91"/>
      <c r="J47" s="43"/>
      <c r="K47" s="44"/>
      <c r="L47" s="13"/>
    </row>
    <row r="48" spans="1:12" ht="15.75" customHeight="1" x14ac:dyDescent="0.25">
      <c r="A48" s="10"/>
      <c r="B48" s="47"/>
      <c r="C48" s="46"/>
      <c r="D48" s="46"/>
      <c r="E48" s="46"/>
      <c r="F48" s="46"/>
      <c r="G48" s="46"/>
      <c r="H48" s="46"/>
      <c r="I48" s="43"/>
      <c r="J48" s="43"/>
      <c r="K48" s="44"/>
      <c r="L48" s="13"/>
    </row>
    <row r="49" spans="1:12" ht="15.75" customHeight="1" x14ac:dyDescent="0.25">
      <c r="A49" s="10"/>
      <c r="B49" s="42"/>
      <c r="C49" s="43"/>
      <c r="D49" s="43"/>
      <c r="E49" s="43"/>
      <c r="F49" s="43"/>
      <c r="G49" s="43"/>
      <c r="H49" s="43"/>
      <c r="I49" s="48"/>
      <c r="J49" s="49"/>
      <c r="K49" s="50"/>
      <c r="L49" s="13"/>
    </row>
    <row r="50" spans="1:12" ht="15.75" customHeight="1" x14ac:dyDescent="0.25">
      <c r="A50" s="10"/>
      <c r="B50" s="45" t="s">
        <v>47</v>
      </c>
      <c r="C50" s="46"/>
      <c r="D50" s="92"/>
      <c r="E50" s="92"/>
      <c r="F50" s="92"/>
      <c r="G50" s="92"/>
      <c r="H50" s="92"/>
      <c r="I50" s="92"/>
      <c r="J50" s="93" t="s">
        <v>48</v>
      </c>
      <c r="K50" s="94"/>
      <c r="L50" s="13"/>
    </row>
    <row r="51" spans="1:12" ht="15.75" customHeight="1" thickBot="1" x14ac:dyDescent="0.3">
      <c r="A51" s="10"/>
      <c r="B51" s="51"/>
      <c r="C51" s="52"/>
      <c r="D51" s="52"/>
      <c r="E51" s="52"/>
      <c r="F51" s="52"/>
      <c r="G51" s="52"/>
      <c r="H51" s="52"/>
      <c r="I51" s="53"/>
      <c r="J51" s="53"/>
      <c r="K51" s="54"/>
      <c r="L51" s="13"/>
    </row>
    <row r="52" spans="1:12" ht="15.75" customHeight="1" x14ac:dyDescent="0.25">
      <c r="A52" s="10"/>
      <c r="B52" s="11" t="s">
        <v>49</v>
      </c>
      <c r="C52" s="55"/>
      <c r="D52" s="55"/>
      <c r="E52" s="55"/>
      <c r="F52" s="55"/>
      <c r="G52" s="55"/>
      <c r="H52" s="55"/>
      <c r="I52" s="55"/>
      <c r="J52" s="55"/>
      <c r="K52" s="56"/>
      <c r="L52" s="13"/>
    </row>
    <row r="53" spans="1:12" ht="6.75" customHeight="1" x14ac:dyDescent="0.25">
      <c r="A53" s="57"/>
      <c r="B53" s="58"/>
      <c r="C53" s="59"/>
      <c r="D53" s="59"/>
      <c r="E53" s="59"/>
      <c r="F53" s="59"/>
      <c r="G53" s="59"/>
      <c r="H53" s="59"/>
      <c r="I53" s="59"/>
      <c r="J53" s="38"/>
      <c r="K53" s="38"/>
      <c r="L53" s="60"/>
    </row>
  </sheetData>
  <sheetProtection algorithmName="SHA-512" hashValue="cOOPTuIWJ6K7wE4iK2RgJTKwG63ra8QlNVML4z+/j++nO+RRjLUJSbdb1MU0nd7RJKyL9iEb64j1/zhvH0ew7Q==" saltValue="RFgDof0YJ2ayirInNTG/Eg==" spinCount="100000" sheet="1" objects="1" scenarios="1"/>
  <mergeCells count="17">
    <mergeCell ref="D46:I46"/>
    <mergeCell ref="D47:I47"/>
    <mergeCell ref="D50:I50"/>
    <mergeCell ref="E41:G41"/>
    <mergeCell ref="J50:K50"/>
    <mergeCell ref="D45:I45"/>
    <mergeCell ref="H21:K22"/>
    <mergeCell ref="D43:I44"/>
    <mergeCell ref="C41:D41"/>
    <mergeCell ref="J41:K41"/>
    <mergeCell ref="D34:E34"/>
    <mergeCell ref="I34:K34"/>
    <mergeCell ref="B36:K36"/>
    <mergeCell ref="B37:K37"/>
    <mergeCell ref="B38:K38"/>
    <mergeCell ref="B39:K39"/>
    <mergeCell ref="B40:K40"/>
  </mergeCells>
  <phoneticPr fontId="8" type="noConversion"/>
  <pageMargins left="0.70000000000000007" right="0.70000000000000007" top="0.75000000000000011" bottom="0.75000000000000011" header="0.30000000000000004" footer="0.30000000000000004"/>
  <pageSetup paperSize="9" scale="98" orientation="portrait" r:id="rId1"/>
  <headerFooter>
    <oddHeader>&amp;C&amp;"Times New Roman,fed"&amp;18&amp;UInternational A-Catamaran Measurement Certificate&amp;12&amp;U
Sail Measurement</oddHeader>
    <oddFooter>&amp;R&amp;"-,Italic"1st February 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13</xdr:row>
                    <xdr:rowOff>190500</xdr:rowOff>
                  </from>
                  <to>
                    <xdr:col>10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Louis Poulsen Lighting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Thomas Paasch</cp:lastModifiedBy>
  <cp:lastPrinted>2014-03-11T11:34:09Z</cp:lastPrinted>
  <dcterms:created xsi:type="dcterms:W3CDTF">2013-11-25T11:47:06Z</dcterms:created>
  <dcterms:modified xsi:type="dcterms:W3CDTF">2016-03-30T06:35:21Z</dcterms:modified>
</cp:coreProperties>
</file>